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4525" windowHeight="105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20" i="1"/>
  <c r="E18"/>
  <c r="E17"/>
  <c r="E16"/>
  <c r="E14"/>
  <c r="E15"/>
  <c r="E13"/>
  <c r="E12"/>
  <c r="E11"/>
  <c r="E10"/>
  <c r="E9"/>
  <c r="E8"/>
  <c r="E7"/>
  <c r="E6"/>
  <c r="E5"/>
  <c r="E4"/>
  <c r="C19" l="1"/>
</calcChain>
</file>

<file path=xl/sharedStrings.xml><?xml version="1.0" encoding="utf-8"?>
<sst xmlns="http://schemas.openxmlformats.org/spreadsheetml/2006/main" count="56" uniqueCount="12">
  <si>
    <t>kg</t>
  </si>
  <si>
    <t>W/kg*K</t>
  </si>
  <si>
    <t>°C</t>
  </si>
  <si>
    <t>gesamt</t>
  </si>
  <si>
    <t xml:space="preserve">Masse </t>
  </si>
  <si>
    <t xml:space="preserve">spezifische Wärmekapazität </t>
  </si>
  <si>
    <t xml:space="preserve">Temperatur </t>
  </si>
  <si>
    <t>gemischt</t>
  </si>
  <si>
    <t>Roland Lott</t>
  </si>
  <si>
    <t>Eingabefelder</t>
  </si>
  <si>
    <t>Ergebnis</t>
  </si>
  <si>
    <t>Berechnung der Temperatur, spezifischen Wärmekapazität oder Masse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</si>
</sst>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2" fontId="0" fillId="0" borderId="1" xfId="0" applyNumberForma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2" fontId="0" fillId="0" borderId="6" xfId="0" applyNumberFormat="1" applyBorder="1" applyProtection="1">
      <protection hidden="1"/>
    </xf>
    <xf numFmtId="2" fontId="0" fillId="0" borderId="4" xfId="0" applyNumberFormat="1" applyBorder="1" applyProtection="1">
      <protection hidden="1"/>
    </xf>
    <xf numFmtId="0" fontId="1" fillId="3" borderId="6" xfId="1" applyBorder="1" applyProtection="1">
      <protection locked="0"/>
    </xf>
    <xf numFmtId="0" fontId="1" fillId="3" borderId="1" xfId="1" applyBorder="1" applyProtection="1">
      <protection locked="0"/>
    </xf>
    <xf numFmtId="0" fontId="1" fillId="3" borderId="4" xfId="1" applyBorder="1" applyProtection="1">
      <protection locked="0"/>
    </xf>
    <xf numFmtId="0" fontId="0" fillId="2" borderId="0" xfId="0" applyFill="1" applyAlignment="1" applyProtection="1">
      <alignment horizontal="center"/>
      <protection hidden="1"/>
    </xf>
    <xf numFmtId="0" fontId="0" fillId="3" borderId="0" xfId="1" applyFont="1" applyAlignment="1" applyProtection="1">
      <alignment horizontal="center"/>
      <protection hidden="1"/>
    </xf>
    <xf numFmtId="0" fontId="1" fillId="3" borderId="0" xfId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</cellXfs>
  <cellStyles count="2">
    <cellStyle name="20% - Akzent2" xfId="1" builtinId="34"/>
    <cellStyle name="Standard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C16" sqref="C16"/>
    </sheetView>
  </sheetViews>
  <sheetFormatPr baseColWidth="10" defaultRowHeight="18"/>
  <cols>
    <col min="1" max="1" width="26.26953125" style="2" customWidth="1"/>
    <col min="2" max="4" width="10.90625" style="2"/>
    <col min="5" max="5" width="10.90625" style="2" customWidth="1"/>
    <col min="6" max="16384" width="10.90625" style="2"/>
  </cols>
  <sheetData>
    <row r="1" spans="1:6">
      <c r="A1" s="1" t="s">
        <v>8</v>
      </c>
    </row>
    <row r="2" spans="1:6">
      <c r="A2" s="19" t="s">
        <v>11</v>
      </c>
      <c r="B2" s="19"/>
      <c r="C2" s="19"/>
      <c r="D2" s="19"/>
      <c r="E2" s="19"/>
      <c r="F2" s="19"/>
    </row>
    <row r="4" spans="1:6">
      <c r="A4" s="3" t="s">
        <v>4</v>
      </c>
      <c r="B4" s="4">
        <v>1</v>
      </c>
      <c r="C4" s="17">
        <v>60</v>
      </c>
      <c r="D4" s="5" t="s">
        <v>0</v>
      </c>
      <c r="E4" s="6" t="str">
        <f>IF(ISNUMBER(C4),"",IF(AND(ISNUMBER(C5),ISNUMBER(C6)),(C7*C8*(C9-C20)+C10*C11*(C12-C20)+C13*C14*(C15-C20)+C16*C17*(C18-C20))/(C5*(C20-C6)),""))</f>
        <v/>
      </c>
      <c r="F4" s="5" t="s">
        <v>0</v>
      </c>
    </row>
    <row r="5" spans="1:6">
      <c r="A5" s="7" t="s">
        <v>5</v>
      </c>
      <c r="B5" s="8">
        <v>1</v>
      </c>
      <c r="C5" s="18">
        <v>1.163</v>
      </c>
      <c r="D5" s="9" t="s">
        <v>1</v>
      </c>
      <c r="E5" s="10" t="str">
        <f>IF(ISNUMBER(C5),"",IF(AND(ISNUMBER(C4),ISNUMBER(C6)),(C7*C8*(C9-C20)+C10*C11*(C12-C20)+C13*C14*(C15-C20)+C16*C17*(C18-C20))/(C4*(C20-C6)),""))</f>
        <v/>
      </c>
      <c r="F5" s="9" t="s">
        <v>1</v>
      </c>
    </row>
    <row r="6" spans="1:6">
      <c r="A6" s="11" t="s">
        <v>6</v>
      </c>
      <c r="B6" s="12">
        <v>1</v>
      </c>
      <c r="C6" s="16">
        <v>80</v>
      </c>
      <c r="D6" s="13" t="s">
        <v>2</v>
      </c>
      <c r="E6" s="14" t="str">
        <f>IF(ISNUMBER(C6),"",IF(AND(ISNUMBER(C4),ISNUMBER(C5)),(C20*(C4*C5+C7*C8+C10*C11+C13*C14+C16*C17)-C7*C8*C9-C10*C11*C12-C13*C14*C15-C16*C17*C18)/(C4*C5),""))</f>
        <v/>
      </c>
      <c r="F6" s="13" t="s">
        <v>2</v>
      </c>
    </row>
    <row r="7" spans="1:6">
      <c r="A7" s="3" t="s">
        <v>4</v>
      </c>
      <c r="B7" s="4">
        <v>2</v>
      </c>
      <c r="C7" s="17">
        <v>81.67</v>
      </c>
      <c r="D7" s="5" t="s">
        <v>0</v>
      </c>
      <c r="E7" s="6" t="str">
        <f>IF(ISNUMBER(C7),"",IF(AND(ISNUMBER(C8),ISNUMBER(C9)),(C4*C5*(C6-C20)+C10*C11*(C12-C20)+C13*C14*(C15-C20)+C16*C17*(C18-C20))/(C8*(C20-C9)),""))</f>
        <v/>
      </c>
      <c r="F7" s="5" t="s">
        <v>0</v>
      </c>
    </row>
    <row r="8" spans="1:6">
      <c r="A8" s="7" t="s">
        <v>5</v>
      </c>
      <c r="B8" s="8">
        <v>2</v>
      </c>
      <c r="C8" s="18">
        <v>1.163</v>
      </c>
      <c r="D8" s="9" t="s">
        <v>1</v>
      </c>
      <c r="E8" s="10" t="str">
        <f>IF(ISNUMBER(C8),"",IF(AND(ISNUMBER(C7),ISNUMBER(C9)),(C4*C5*(C6-C20)+C10*C11*(C12-C20)+C13*C14*(C15-C20)+C16*C17*(C18-C20))/(C7*(C20-C9)),""))</f>
        <v/>
      </c>
      <c r="F8" s="9" t="s">
        <v>1</v>
      </c>
    </row>
    <row r="9" spans="1:6">
      <c r="A9" s="11" t="s">
        <v>6</v>
      </c>
      <c r="B9" s="12">
        <v>2</v>
      </c>
      <c r="C9" s="16">
        <v>70</v>
      </c>
      <c r="D9" s="13" t="s">
        <v>2</v>
      </c>
      <c r="E9" s="14" t="str">
        <f>IF(ISNUMBER(C9),"",IF(AND(ISNUMBER(C7),ISNUMBER(C8)),(C20*(C4*C5+C7*C8+C10*C11+C13*C14+C16*C17)-C7*C8*C9-C4*C5*C6-C13*C14*C15-C16*C17*C18)/(C7*C8),""))</f>
        <v/>
      </c>
      <c r="F9" s="13" t="s">
        <v>2</v>
      </c>
    </row>
    <row r="10" spans="1:6">
      <c r="A10" s="3" t="s">
        <v>4</v>
      </c>
      <c r="B10" s="4">
        <v>3</v>
      </c>
      <c r="C10" s="17"/>
      <c r="D10" s="5" t="s">
        <v>0</v>
      </c>
      <c r="E10" s="6">
        <f>IF(ISNUMBER(C10),"",IF(AND(ISNUMBER(C12),ISNUMBER(C11)),(C7*C8*(C9-C20)+C4*C5*(C6-C20)+C13*C14*(C15-C20)+C16*C17*(C18-C20))/(C11*(C20-C12)),""))</f>
        <v>475.65000000000003</v>
      </c>
      <c r="F10" s="5" t="s">
        <v>0</v>
      </c>
    </row>
    <row r="11" spans="1:6">
      <c r="A11" s="7" t="s">
        <v>5</v>
      </c>
      <c r="B11" s="8">
        <v>3</v>
      </c>
      <c r="C11" s="18">
        <v>1.163</v>
      </c>
      <c r="D11" s="9" t="s">
        <v>1</v>
      </c>
      <c r="E11" s="15" t="str">
        <f>IF(ISNUMBER(C11),"",IF(AND(ISNUMBER(C10),ISNUMBER(C12)),(C7*C8*(C9-C20)+C4*C5*(C6-C20)+C13*C14*(C15-C20)+C16*C17*(C18-C20))/(C10*(C20-C12)),""))</f>
        <v/>
      </c>
      <c r="F11" s="9" t="s">
        <v>1</v>
      </c>
    </row>
    <row r="12" spans="1:6">
      <c r="A12" s="11" t="s">
        <v>6</v>
      </c>
      <c r="B12" s="12">
        <v>3</v>
      </c>
      <c r="C12" s="16">
        <v>60</v>
      </c>
      <c r="D12" s="13" t="s">
        <v>2</v>
      </c>
      <c r="E12" s="14" t="str">
        <f>IF(ISNUMBER(C12),"",IF(AND(ISNUMBER(C10),ISNUMBER(C11)),(C20*(C4*C5+C7*C8+C10*C11+C13*C14+C16*C17)-C7*C8*C9-C4*C5*C6-C13*C14*C15-C16*C17*C18)/(C10*C11),""))</f>
        <v/>
      </c>
      <c r="F12" s="13" t="s">
        <v>2</v>
      </c>
    </row>
    <row r="13" spans="1:6">
      <c r="A13" s="3" t="s">
        <v>4</v>
      </c>
      <c r="B13" s="4">
        <v>4</v>
      </c>
      <c r="C13" s="17">
        <v>452.58</v>
      </c>
      <c r="D13" s="5" t="s">
        <v>0</v>
      </c>
      <c r="E13" s="6" t="str">
        <f>IF(ISNUMBER(C13),"",IF(AND(ISNUMBER(C14),ISNUMBER(C15)),(C7*C8*(C9-C20)+C10*C11*(C12-C20)+C4*C5*(C6-C20)+C16*C17*(C18-C20))/(C14*(C20-C15)),""))</f>
        <v/>
      </c>
      <c r="F13" s="5" t="s">
        <v>0</v>
      </c>
    </row>
    <row r="14" spans="1:6">
      <c r="A14" s="7" t="s">
        <v>5</v>
      </c>
      <c r="B14" s="8">
        <v>4</v>
      </c>
      <c r="C14" s="18">
        <v>1.163</v>
      </c>
      <c r="D14" s="9" t="s">
        <v>1</v>
      </c>
      <c r="E14" s="10" t="str">
        <f>IF(ISNUMBER(C14),"",IF(AND(ISNUMBER(C13),ISNUMBER(C15)),(C7*C8*(C9-C20)+C10*C11*(C12-C20)+C4*C5*(C6-C20)+C16*C17*(C18-C20))/(C13*(C20-C15)),""))</f>
        <v/>
      </c>
      <c r="F14" s="9" t="s">
        <v>1</v>
      </c>
    </row>
    <row r="15" spans="1:6">
      <c r="A15" s="11" t="s">
        <v>6</v>
      </c>
      <c r="B15" s="12">
        <v>4</v>
      </c>
      <c r="C15" s="16">
        <v>65</v>
      </c>
      <c r="D15" s="13" t="s">
        <v>2</v>
      </c>
      <c r="E15" s="14" t="str">
        <f>IF(ISNUMBER(C15),"",IF(AND(ISNUMBER(C13),ISNUMBER(C14)),(C20*(C4*C5+C7*C8+C10*C11+C13*C14+C16*C17)-C7*C8*C9-C10*C11*C12-C4*C5*C6-C16*C17*C18)/(C13*C14),""))</f>
        <v/>
      </c>
      <c r="F15" s="13" t="s">
        <v>2</v>
      </c>
    </row>
    <row r="16" spans="1:6">
      <c r="A16" s="3" t="s">
        <v>4</v>
      </c>
      <c r="B16" s="4">
        <v>5</v>
      </c>
      <c r="C16" s="17"/>
      <c r="D16" s="5" t="s">
        <v>0</v>
      </c>
      <c r="E16" s="6" t="str">
        <f>IF(ISNUMBER(C16),"",IF(AND(ISNUMBER(C17),ISNUMBER(C18)),(C7*C8*(C9-C20)+C10*C11*(C12-C20)+C13*C14*(C15-C20)+C4*C5*(C6-C20))/(C17*(C20-C18)),""))</f>
        <v/>
      </c>
      <c r="F16" s="5" t="s">
        <v>0</v>
      </c>
    </row>
    <row r="17" spans="1:6">
      <c r="A17" s="7" t="s">
        <v>5</v>
      </c>
      <c r="B17" s="8">
        <v>5</v>
      </c>
      <c r="C17" s="18"/>
      <c r="D17" s="9" t="s">
        <v>1</v>
      </c>
      <c r="E17" s="10" t="str">
        <f>IF(ISNUMBER(C17),"",IF(AND(ISNUMBER(C16),ISNUMBER(C18)),(C7*C8*(C9-C20)+C10*C11*(C12-C20)+C13*C14*(C15-C20)+C4*C5*(C6-C20))/(C16*(C20-C18)),""))</f>
        <v/>
      </c>
      <c r="F17" s="9" t="s">
        <v>1</v>
      </c>
    </row>
    <row r="18" spans="1:6">
      <c r="A18" s="7" t="s">
        <v>6</v>
      </c>
      <c r="B18" s="8">
        <v>5</v>
      </c>
      <c r="C18" s="18"/>
      <c r="D18" s="9" t="s">
        <v>2</v>
      </c>
      <c r="E18" s="15" t="str">
        <f>IF(ISNUMBER(C18),"",IF(AND(ISNUMBER(C16),ISNUMBER(C17)),(C20*(C4*C5+C7*C8+C10*C11+C13*C14+C16*C17)-C7*C8*C9-C10*C11*C12-C13*C14*C15-C4*C5*C6)/(C16*C17),""))</f>
        <v/>
      </c>
      <c r="F18" s="9" t="s">
        <v>2</v>
      </c>
    </row>
    <row r="19" spans="1:6">
      <c r="A19" s="3" t="s">
        <v>4</v>
      </c>
      <c r="B19" s="4" t="s">
        <v>3</v>
      </c>
      <c r="C19" s="3">
        <f>C4+C7+C10+C13+C16+IF(ISNUMBER(E4),E4,0)+IF(ISNUMBER(E7),E7,0)+IF(ISNUMBER(E10),E10,0)+IF(ISNUMBER(E13),E13,0)+IF(ISNUMBER(E16),E16,0)</f>
        <v>1069.9000000000001</v>
      </c>
      <c r="D19" s="5" t="s">
        <v>0</v>
      </c>
      <c r="E19" s="6"/>
      <c r="F19" s="5"/>
    </row>
    <row r="20" spans="1:6">
      <c r="A20" s="11" t="s">
        <v>6</v>
      </c>
      <c r="B20" s="12" t="s">
        <v>7</v>
      </c>
      <c r="C20" s="16">
        <v>64</v>
      </c>
      <c r="D20" s="13" t="s">
        <v>2</v>
      </c>
      <c r="E20" s="14" t="str">
        <f>IF(ISNUMBER(C20),"",(C4*C5*C6+C7*C8*C9+C10*C11*C12+C13*C14*C15+C16*C17*C18)/(C4*C5+C7*C8+C10*C11+C13*C14+C16*C17))</f>
        <v/>
      </c>
      <c r="F20" s="13" t="s">
        <v>2</v>
      </c>
    </row>
    <row r="23" spans="1:6">
      <c r="A23" s="20" t="s">
        <v>9</v>
      </c>
      <c r="B23" s="21"/>
      <c r="C23" s="21"/>
      <c r="D23" s="21"/>
      <c r="E23" s="21"/>
      <c r="F23" s="21"/>
    </row>
    <row r="24" spans="1:6">
      <c r="A24" s="22" t="s">
        <v>10</v>
      </c>
      <c r="B24" s="22"/>
      <c r="C24" s="22"/>
      <c r="D24" s="22"/>
      <c r="E24" s="22"/>
      <c r="F24" s="22"/>
    </row>
  </sheetData>
  <sheetProtection password="9B33" sheet="1" objects="1" scenarios="1" selectLockedCells="1"/>
  <mergeCells count="3">
    <mergeCell ref="A2:F2"/>
    <mergeCell ref="A23:F23"/>
    <mergeCell ref="A24:F24"/>
  </mergeCells>
  <conditionalFormatting sqref="E4:E20">
    <cfRule type="notContainsBlanks" dxfId="0" priority="1">
      <formula>LEN(TRIM(E4))&gt;0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8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8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2010-08-11T12:46:30Z</dcterms:created>
  <dcterms:modified xsi:type="dcterms:W3CDTF">2010-10-28T21:10:50Z</dcterms:modified>
</cp:coreProperties>
</file>